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'стр.1'!$A$1:$HB$76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<sst xmlns="http://schemas.openxmlformats.org/spreadsheetml/2006/main" count="194" uniqueCount="121">
  <si>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</si>
  <si>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</si>
  <si>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</si>
  <si>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</si>
  <si>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</si>
  <si>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</si>
  <si>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</si>
  <si>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</si>
  <si>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</si>
  <si>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</si>
  <si>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</si>
  <si>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</si>
  <si>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</si>
  <si>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</si>
  <si>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</si>
  <si>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</si>
  <si>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</si>
  <si>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</si>
  <si>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</si>
  <si>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</si>
  <si>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</si>
  <si>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</si>
  <si>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</si>
  <si>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</si>
  <si>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</si>
  <si>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</si>
  <si>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</si>
  <si>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</si>
  <si>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</si>
  <si>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</si>
  <si>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</si>
  <si>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</si>
  <si>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</si>
  <si>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</si>
  <si>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</si>
  <si>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</si>
  <si>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</si>
  <si>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</si>
  <si>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</si>
  <si>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</si>
  <si>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</si>
  <si>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</si>
  <si>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</si>
  <si>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</si>
  <si>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</si>
  <si>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</si>
  <si>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</si>
  <si>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</si>
  <si>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</si>
  <si>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</si>
  <si>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</si>
  <si>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</si>
  <si>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</si>
  <si>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</si>
  <si>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</si>
  <si>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</si>
  <si>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</si>
  <si>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</si>
  <si>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</si>
  <si>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</si>
  <si>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</si>
  <si>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</si>
  <si>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</si>
  <si>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</si>
  <si>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</si>
  <si>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</si>
  <si>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</si>
  <si>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</si>
  <si>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</si>
  <si>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</si>
  <si>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</si>
  <si>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</si>
  <si>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</si>
  <si>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</si>
  <si>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</si>
  <si>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</si>
  <si>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</si>
  <si>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</si>
  <si>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</si>
  <si>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</si>
  <si>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</si>
  <si>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</si>
  <si>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</si>
  <si>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</si>
  <si>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</si>
  <si>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</si>
  <si>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</si>
  <si>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</si>
  <si>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</si>
  <si>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</si>
  <si>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</si>
  <si>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</si>
  <si>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</si>
  <si>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</si>
  <si>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</si>
  <si>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</si>
  <si>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</si>
  <si>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</si>
  <si>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</si>
  <si>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</si>
  <si>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ТО пожарной сигнализ</t>
  </si>
  <si>
    <t>директора</t>
  </si>
  <si>
    <t>штрафы, пени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</si>
  <si>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</si>
  <si>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</si>
  <si>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</si>
  <si>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</si>
  <si>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прочие выплаты</t>
  </si>
  <si>
    <t>оказание услуг КТС</t>
  </si>
  <si>
    <t>Т.А. Барвинская</t>
  </si>
  <si>
    <t>22</t>
  </si>
  <si>
    <t>2022г</t>
  </si>
  <si>
    <t>год 2022, т.руб</t>
  </si>
  <si>
    <t>Обслуживание видеонаблюдения</t>
  </si>
  <si>
    <t>Летний отдых (питание детей) МБ</t>
  </si>
  <si>
    <t>Летний отдых (питание детей) ОБЛ</t>
  </si>
  <si>
    <t>августа</t>
  </si>
  <si>
    <t>25</t>
  </si>
  <si>
    <t>25.08.2022</t>
  </si>
  <si>
    <r>
      <rPr>
        <b/>
        <sz val="9"/>
        <rFont val="Times New Roman"/>
        <family val="1"/>
      </rPr>
      <t>МП</t>
    </r>
    <r>
      <rPr>
        <sz val="9"/>
        <rFont val="Times New Roman"/>
        <family val="1"/>
      </rPr>
      <t xml:space="preserve"> Изготовление ПСД и </t>
    </r>
    <r>
      <rPr>
        <b/>
        <sz val="9"/>
        <rFont val="Times New Roman"/>
        <family val="1"/>
      </rPr>
      <t xml:space="preserve">монтаж систем пожарной сигнализации </t>
    </r>
  </si>
  <si>
    <t>Проведение текущих ремонтных работ в ОУ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</si>
</sst>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6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89" fontId="3" fillId="0" borderId="15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4" fontId="59" fillId="0" borderId="15" xfId="0" applyNumberFormat="1" applyFont="1" applyFill="1" applyBorder="1" applyAlignment="1">
      <alignment horizontal="center" vertical="center" wrapText="1"/>
    </xf>
    <xf numFmtId="174" fontId="60" fillId="0" borderId="14" xfId="0" applyNumberFormat="1" applyFont="1" applyFill="1" applyBorder="1" applyAlignment="1">
      <alignment horizontal="center" vertical="center" wrapText="1"/>
    </xf>
    <xf numFmtId="174" fontId="60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 wrapText="1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center" vertical="center" wrapText="1"/>
    </xf>
    <xf numFmtId="172" fontId="62" fillId="0" borderId="14" xfId="0" applyNumberFormat="1" applyFont="1" applyFill="1" applyBorder="1" applyAlignment="1">
      <alignment horizontal="center" vertical="center" wrapText="1"/>
    </xf>
    <xf numFmtId="172" fontId="6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89" fontId="59" fillId="0" borderId="15" xfId="0" applyNumberFormat="1" applyFont="1" applyFill="1" applyBorder="1" applyAlignment="1">
      <alignment horizontal="right" vertical="center" wrapText="1"/>
    </xf>
    <xf numFmtId="189" fontId="60" fillId="0" borderId="14" xfId="0" applyNumberFormat="1" applyFont="1" applyFill="1" applyBorder="1" applyAlignment="1">
      <alignment horizontal="right" vertical="center" wrapText="1"/>
    </xf>
    <xf numFmtId="189" fontId="60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63" fillId="0" borderId="15" xfId="0" applyNumberFormat="1" applyFont="1" applyFill="1" applyBorder="1" applyAlignment="1">
      <alignment horizontal="right" vertical="center" wrapText="1"/>
    </xf>
    <xf numFmtId="189" fontId="64" fillId="0" borderId="14" xfId="0" applyNumberFormat="1" applyFont="1" applyFill="1" applyBorder="1" applyAlignment="1">
      <alignment horizontal="right" vertical="center" wrapText="1"/>
    </xf>
    <xf numFmtId="189" fontId="64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189" fontId="59" fillId="0" borderId="14" xfId="0" applyNumberFormat="1" applyFont="1" applyFill="1" applyBorder="1" applyAlignment="1">
      <alignment horizontal="right" vertical="center" wrapText="1"/>
    </xf>
    <xf numFmtId="189" fontId="59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4"/>
  <sheetViews>
    <sheetView tabSelected="1" zoomScale="136" zoomScaleNormal="136" zoomScaleSheetLayoutView="124" zoomScalePageLayoutView="0" workbookViewId="0" topLeftCell="A1">
      <selection activeCell="EZ61" sqref="EZ61"/>
    </sheetView>
  </sheetViews>
  <sheetFormatPr defaultColWidth="0.875" defaultRowHeight="12.75"/>
  <cols>
    <col min="1" max="21" width="0.875" style="9" customWidth="1"/>
    <col min="22" max="22" width="0.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2.125" style="10" customWidth="1"/>
    <col min="148" max="155" width="0.875" style="9" customWidth="1"/>
    <col min="156" max="156" width="8.875" style="9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84" width="0.875" style="9" customWidth="1"/>
    <col min="185" max="185" width="0.5" style="9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260" t="s">
        <v>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CT2" s="260" t="s">
        <v>40</v>
      </c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</row>
    <row r="3" spans="1:147" ht="1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CT3" s="147" t="s">
        <v>94</v>
      </c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</row>
    <row r="4" spans="1:147" ht="12">
      <c r="A4" s="148" t="s">
        <v>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CT4" s="148" t="s">
        <v>15</v>
      </c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</row>
    <row r="5" spans="1:147" ht="1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CT5" s="147" t="s">
        <v>65</v>
      </c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</row>
    <row r="6" spans="1:147" ht="12">
      <c r="A6" s="148" t="s">
        <v>10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CT6" s="148" t="s">
        <v>10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</row>
    <row r="7" spans="1:147" ht="1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P7" s="147" t="s">
        <v>109</v>
      </c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</row>
    <row r="8" spans="1:147" ht="12">
      <c r="A8" s="148" t="s">
        <v>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W8" s="148" t="s">
        <v>12</v>
      </c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CT8" s="148" t="s">
        <v>11</v>
      </c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P8" s="148" t="s">
        <v>12</v>
      </c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</row>
    <row r="9" spans="2:133" ht="12.75" customHeight="1">
      <c r="B9" s="15" t="s">
        <v>13</v>
      </c>
      <c r="C9" s="185"/>
      <c r="D9" s="185"/>
      <c r="E9" s="185"/>
      <c r="F9" s="185"/>
      <c r="G9" s="9" t="s">
        <v>13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227">
        <v>20</v>
      </c>
      <c r="AD9" s="227"/>
      <c r="AE9" s="227"/>
      <c r="AF9" s="227"/>
      <c r="AG9" s="248"/>
      <c r="AH9" s="248"/>
      <c r="AI9" s="248"/>
      <c r="AJ9" s="9" t="s">
        <v>14</v>
      </c>
      <c r="CS9" s="260">
        <v>25</v>
      </c>
      <c r="CT9" s="260"/>
      <c r="CU9" s="260"/>
      <c r="CV9" s="260"/>
      <c r="CW9" s="260"/>
      <c r="CX9" s="260"/>
      <c r="CY9" s="260"/>
      <c r="CZ9" s="260"/>
      <c r="DA9" s="260"/>
      <c r="DB9" s="260"/>
      <c r="DC9" s="147" t="s">
        <v>116</v>
      </c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227">
        <v>20</v>
      </c>
      <c r="DW9" s="227"/>
      <c r="DX9" s="227"/>
      <c r="DY9" s="227"/>
      <c r="DZ9" s="226" t="s">
        <v>110</v>
      </c>
      <c r="EA9" s="226"/>
      <c r="EB9" s="226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263" t="s">
        <v>110</v>
      </c>
      <c r="BY11" s="263"/>
      <c r="BZ11" s="262"/>
      <c r="CA11" s="262"/>
      <c r="CB11" s="12" t="s">
        <v>44</v>
      </c>
      <c r="CC11" s="10"/>
      <c r="CD11" s="10"/>
      <c r="DA11" s="10"/>
      <c r="FN11" s="172" t="s">
        <v>16</v>
      </c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4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39"/>
      <c r="CA12" s="262"/>
      <c r="CB12" s="262"/>
      <c r="CC12" s="262"/>
      <c r="CD12" s="262"/>
      <c r="CE12" s="259"/>
      <c r="CF12" s="259"/>
      <c r="CG12" s="259"/>
      <c r="CH12" s="259"/>
      <c r="CI12" s="259"/>
      <c r="CJ12" s="259"/>
      <c r="CK12" s="262"/>
      <c r="CL12" s="262"/>
      <c r="CM12" s="262"/>
      <c r="CN12" s="26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0"/>
      <c r="EH12" s="10" t="s">
        <v>18</v>
      </c>
      <c r="FN12" s="169" t="s">
        <v>17</v>
      </c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1"/>
    </row>
    <row r="13" spans="60:192" ht="12">
      <c r="BH13" s="15" t="s">
        <v>25</v>
      </c>
      <c r="BI13" s="185" t="s">
        <v>117</v>
      </c>
      <c r="BJ13" s="185"/>
      <c r="BK13" s="185"/>
      <c r="BL13" s="185"/>
      <c r="BM13" s="9" t="s">
        <v>13</v>
      </c>
      <c r="BP13" s="147" t="s">
        <v>116</v>
      </c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227">
        <v>20</v>
      </c>
      <c r="CE13" s="227"/>
      <c r="CF13" s="227"/>
      <c r="CG13" s="227"/>
      <c r="CH13" s="264" t="s">
        <v>111</v>
      </c>
      <c r="CI13" s="264"/>
      <c r="CJ13" s="264"/>
      <c r="CK13" s="264"/>
      <c r="CL13" s="264"/>
      <c r="CM13" s="264"/>
      <c r="CN13" s="264"/>
      <c r="CO13" s="264"/>
      <c r="CP13" s="264"/>
      <c r="EH13" s="10" t="s">
        <v>19</v>
      </c>
      <c r="FN13" s="175" t="s">
        <v>118</v>
      </c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7"/>
    </row>
    <row r="14" spans="138:192" ht="12">
      <c r="EH14" s="10" t="s">
        <v>20</v>
      </c>
      <c r="FN14" s="175" t="s">
        <v>90</v>
      </c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7"/>
    </row>
    <row r="15" spans="1:192" s="41" customFormat="1" ht="33" customHeight="1">
      <c r="A15" s="229" t="s">
        <v>26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61" t="s">
        <v>93</v>
      </c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21</v>
      </c>
      <c r="EI15" s="42"/>
      <c r="EJ15" s="42"/>
      <c r="EK15" s="42"/>
      <c r="EL15" s="42"/>
      <c r="EM15" s="42"/>
      <c r="EN15" s="42"/>
      <c r="EO15" s="42"/>
      <c r="EP15" s="42"/>
      <c r="EQ15" s="42"/>
      <c r="FN15" s="181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3"/>
    </row>
    <row r="16" spans="1:192" s="4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240" t="s">
        <v>70</v>
      </c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21</v>
      </c>
      <c r="EI16" s="42"/>
      <c r="EJ16" s="42"/>
      <c r="EK16" s="42"/>
      <c r="EL16" s="42"/>
      <c r="EM16" s="42"/>
      <c r="EN16" s="42"/>
      <c r="EO16" s="42"/>
      <c r="EP16" s="42"/>
      <c r="EQ16" s="42"/>
      <c r="FN16" s="184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6"/>
    </row>
    <row r="17" spans="1:192" s="4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52" t="s">
        <v>70</v>
      </c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22</v>
      </c>
      <c r="EI17" s="42"/>
      <c r="EJ17" s="42"/>
      <c r="EK17" s="42"/>
      <c r="EL17" s="42"/>
      <c r="EM17" s="42"/>
      <c r="EN17" s="42"/>
      <c r="EO17" s="42"/>
      <c r="EP17" s="42"/>
      <c r="EQ17" s="42"/>
      <c r="FN17" s="175" t="s">
        <v>66</v>
      </c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7"/>
    </row>
    <row r="18" spans="1:192" s="4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28" t="s">
        <v>68</v>
      </c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42</v>
      </c>
      <c r="EI18" s="42"/>
      <c r="EJ18" s="42"/>
      <c r="EK18" s="42"/>
      <c r="EL18" s="42"/>
      <c r="EM18" s="42"/>
      <c r="EN18" s="42"/>
      <c r="EO18" s="42"/>
      <c r="EP18" s="42"/>
      <c r="EQ18" s="42"/>
      <c r="FN18" s="175" t="s">
        <v>69</v>
      </c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7"/>
    </row>
    <row r="19" spans="1:192" s="4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2"/>
      <c r="DZ19" s="42"/>
      <c r="EA19" s="42"/>
      <c r="EB19" s="42"/>
      <c r="EC19" s="42"/>
      <c r="ED19" s="42"/>
      <c r="EE19" s="42"/>
      <c r="EF19" s="42"/>
      <c r="EG19" s="42"/>
      <c r="EH19" s="42" t="s">
        <v>23</v>
      </c>
      <c r="EI19" s="42"/>
      <c r="EJ19" s="42"/>
      <c r="EK19" s="42"/>
      <c r="EL19" s="42"/>
      <c r="EM19" s="42"/>
      <c r="EN19" s="42"/>
      <c r="EO19" s="42"/>
      <c r="EP19" s="42"/>
      <c r="EQ19" s="42"/>
      <c r="FN19" s="178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80"/>
    </row>
    <row r="21" spans="1:147" ht="24.75" customHeight="1">
      <c r="A21" s="187" t="s">
        <v>45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</row>
    <row r="22" spans="117:147" s="14" customFormat="1" ht="12">
      <c r="DM22" s="15" t="s">
        <v>47</v>
      </c>
      <c r="DN22" s="248" t="s">
        <v>67</v>
      </c>
      <c r="DO22" s="248"/>
      <c r="DP22" s="248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203" t="s">
        <v>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41"/>
      <c r="AH24" s="202" t="s">
        <v>1</v>
      </c>
      <c r="AI24" s="208"/>
      <c r="AJ24" s="208"/>
      <c r="AK24" s="208"/>
      <c r="AL24" s="208"/>
      <c r="AM24" s="208"/>
      <c r="AN24" s="208"/>
      <c r="AO24" s="208"/>
      <c r="AP24" s="209"/>
      <c r="AQ24" s="216" t="s">
        <v>4</v>
      </c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8"/>
      <c r="DB24" s="190" t="s">
        <v>48</v>
      </c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2"/>
      <c r="DX24" s="202" t="s">
        <v>112</v>
      </c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</row>
    <row r="25" spans="1:147" ht="3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42"/>
      <c r="AH25" s="204"/>
      <c r="AI25" s="210"/>
      <c r="AJ25" s="210"/>
      <c r="AK25" s="210"/>
      <c r="AL25" s="210"/>
      <c r="AM25" s="210"/>
      <c r="AN25" s="210"/>
      <c r="AO25" s="210"/>
      <c r="AP25" s="211"/>
      <c r="AQ25" s="219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1"/>
      <c r="DB25" s="193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5"/>
      <c r="DX25" s="204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</row>
    <row r="26" spans="1:147" ht="23.25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43"/>
      <c r="AH26" s="212"/>
      <c r="AI26" s="213"/>
      <c r="AJ26" s="213"/>
      <c r="AK26" s="213"/>
      <c r="AL26" s="213"/>
      <c r="AM26" s="213"/>
      <c r="AN26" s="213"/>
      <c r="AO26" s="213"/>
      <c r="AP26" s="214"/>
      <c r="AQ26" s="188" t="s">
        <v>2</v>
      </c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222"/>
      <c r="BF26" s="188" t="s">
        <v>43</v>
      </c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222"/>
      <c r="BU26" s="188" t="s">
        <v>3</v>
      </c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222"/>
      <c r="CM26" s="188" t="s">
        <v>41</v>
      </c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96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8"/>
      <c r="DX26" s="206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</row>
    <row r="27" spans="1:147" ht="12">
      <c r="A27" s="215">
        <v>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00"/>
      <c r="AG27" s="201"/>
      <c r="AH27" s="200">
        <v>2</v>
      </c>
      <c r="AI27" s="200"/>
      <c r="AJ27" s="200"/>
      <c r="AK27" s="200"/>
      <c r="AL27" s="200"/>
      <c r="AM27" s="200"/>
      <c r="AN27" s="200"/>
      <c r="AO27" s="200"/>
      <c r="AP27" s="201"/>
      <c r="AQ27" s="199">
        <v>3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1"/>
      <c r="BF27" s="199">
        <v>4</v>
      </c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1"/>
      <c r="BU27" s="199">
        <v>5</v>
      </c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1"/>
      <c r="CM27" s="199">
        <v>6</v>
      </c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1"/>
      <c r="DB27" s="199">
        <v>7</v>
      </c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1"/>
      <c r="DX27" s="199">
        <v>8</v>
      </c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1"/>
    </row>
    <row r="28" spans="1:147" s="29" customFormat="1" ht="21.75" customHeight="1">
      <c r="A28" s="28"/>
      <c r="B28" s="223" t="s">
        <v>71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44"/>
      <c r="AH28" s="117"/>
      <c r="AI28" s="118"/>
      <c r="AJ28" s="118"/>
      <c r="AK28" s="118"/>
      <c r="AL28" s="118"/>
      <c r="AM28" s="118"/>
      <c r="AN28" s="118"/>
      <c r="AO28" s="118"/>
      <c r="AP28" s="119"/>
      <c r="AQ28" s="117">
        <v>307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9"/>
      <c r="BF28" s="125">
        <v>703</v>
      </c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7"/>
      <c r="BU28" s="150">
        <v>1510200390</v>
      </c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2"/>
      <c r="CM28" s="117">
        <v>611</v>
      </c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  <c r="DB28" s="117">
        <v>211</v>
      </c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9"/>
      <c r="DX28" s="100">
        <v>4237.8</v>
      </c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2"/>
    </row>
    <row r="29" spans="1:147" s="29" customFormat="1" ht="21.75" customHeight="1">
      <c r="A29" s="28"/>
      <c r="B29" s="223" t="s">
        <v>107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44"/>
      <c r="AH29" s="117"/>
      <c r="AI29" s="118"/>
      <c r="AJ29" s="118"/>
      <c r="AK29" s="118"/>
      <c r="AL29" s="118"/>
      <c r="AM29" s="118"/>
      <c r="AN29" s="118"/>
      <c r="AO29" s="118"/>
      <c r="AP29" s="119"/>
      <c r="AQ29" s="117">
        <v>307</v>
      </c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9"/>
      <c r="BF29" s="125">
        <v>703</v>
      </c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7"/>
      <c r="BU29" s="150">
        <v>1510200390</v>
      </c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2"/>
      <c r="CM29" s="117">
        <v>611</v>
      </c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9"/>
      <c r="DB29" s="117">
        <v>266</v>
      </c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9"/>
      <c r="DX29" s="100">
        <v>0</v>
      </c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2"/>
    </row>
    <row r="30" spans="1:147" ht="21.75" customHeight="1">
      <c r="A30" s="30"/>
      <c r="B30" s="223" t="s">
        <v>73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44"/>
      <c r="AH30" s="117"/>
      <c r="AI30" s="118"/>
      <c r="AJ30" s="118"/>
      <c r="AK30" s="118"/>
      <c r="AL30" s="118"/>
      <c r="AM30" s="118"/>
      <c r="AN30" s="118"/>
      <c r="AO30" s="118"/>
      <c r="AP30" s="119"/>
      <c r="AQ30" s="117">
        <v>307</v>
      </c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9"/>
      <c r="BF30" s="125">
        <v>703</v>
      </c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7"/>
      <c r="BU30" s="150">
        <v>1510200390</v>
      </c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2"/>
      <c r="CM30" s="117">
        <v>611</v>
      </c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9"/>
      <c r="DB30" s="117">
        <v>213</v>
      </c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9"/>
      <c r="DX30" s="100">
        <v>1279.9</v>
      </c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2"/>
    </row>
    <row r="31" spans="1:147" s="29" customFormat="1" ht="15" customHeight="1">
      <c r="A31" s="28"/>
      <c r="B31" s="223" t="s">
        <v>72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44"/>
      <c r="AH31" s="117"/>
      <c r="AI31" s="118"/>
      <c r="AJ31" s="118"/>
      <c r="AK31" s="118"/>
      <c r="AL31" s="118"/>
      <c r="AM31" s="118"/>
      <c r="AN31" s="118"/>
      <c r="AO31" s="118"/>
      <c r="AP31" s="119"/>
      <c r="AQ31" s="117">
        <v>307</v>
      </c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9"/>
      <c r="BF31" s="125">
        <v>703</v>
      </c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7"/>
      <c r="BU31" s="150">
        <v>1510200390</v>
      </c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2"/>
      <c r="CM31" s="117">
        <v>611</v>
      </c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9"/>
      <c r="DB31" s="117">
        <v>221</v>
      </c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9"/>
      <c r="DX31" s="100">
        <f>DX32+DX33</f>
        <v>43.2</v>
      </c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2"/>
    </row>
    <row r="32" spans="1:147" ht="15" customHeight="1">
      <c r="A32" s="30"/>
      <c r="B32" s="72" t="s">
        <v>91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3"/>
      <c r="AH32" s="66"/>
      <c r="AI32" s="80"/>
      <c r="AJ32" s="80"/>
      <c r="AK32" s="80"/>
      <c r="AL32" s="80"/>
      <c r="AM32" s="80"/>
      <c r="AN32" s="80"/>
      <c r="AO32" s="80"/>
      <c r="AP32" s="81"/>
      <c r="AQ32" s="66">
        <v>307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1"/>
      <c r="BF32" s="108">
        <v>703</v>
      </c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10"/>
      <c r="BU32" s="111">
        <v>1510200390</v>
      </c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3"/>
      <c r="CM32" s="66">
        <v>611</v>
      </c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1"/>
      <c r="DB32" s="66">
        <v>221</v>
      </c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1"/>
      <c r="DX32" s="249">
        <v>10</v>
      </c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1"/>
    </row>
    <row r="33" spans="1:147" ht="15" customHeight="1">
      <c r="A33" s="30"/>
      <c r="B33" s="72" t="s">
        <v>92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66"/>
      <c r="AI33" s="80"/>
      <c r="AJ33" s="80"/>
      <c r="AK33" s="80"/>
      <c r="AL33" s="80"/>
      <c r="AM33" s="80"/>
      <c r="AN33" s="80"/>
      <c r="AO33" s="80"/>
      <c r="AP33" s="81"/>
      <c r="AQ33" s="66">
        <v>307</v>
      </c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  <c r="BF33" s="108">
        <v>703</v>
      </c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10"/>
      <c r="BU33" s="111">
        <v>1510200390</v>
      </c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3"/>
      <c r="CM33" s="66">
        <v>611</v>
      </c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1"/>
      <c r="DB33" s="66">
        <v>221</v>
      </c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1"/>
      <c r="DX33" s="249">
        <v>33.2</v>
      </c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1"/>
    </row>
    <row r="34" spans="1:147" s="29" customFormat="1" ht="15" customHeight="1">
      <c r="A34" s="28"/>
      <c r="B34" s="223" t="s">
        <v>74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5"/>
      <c r="AH34" s="117"/>
      <c r="AI34" s="118"/>
      <c r="AJ34" s="118"/>
      <c r="AK34" s="118"/>
      <c r="AL34" s="118"/>
      <c r="AM34" s="118"/>
      <c r="AN34" s="118"/>
      <c r="AO34" s="118"/>
      <c r="AP34" s="119"/>
      <c r="AQ34" s="117">
        <v>307</v>
      </c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9"/>
      <c r="BF34" s="125">
        <v>703</v>
      </c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7"/>
      <c r="BU34" s="150">
        <v>1510200390</v>
      </c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2"/>
      <c r="CM34" s="117">
        <v>611</v>
      </c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  <c r="DB34" s="117">
        <v>222</v>
      </c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9"/>
      <c r="DX34" s="245">
        <v>0</v>
      </c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7"/>
    </row>
    <row r="35" spans="1:147" ht="15" customHeight="1">
      <c r="A35" s="30"/>
      <c r="B35" s="223" t="s">
        <v>75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5"/>
      <c r="AH35" s="117"/>
      <c r="AI35" s="118"/>
      <c r="AJ35" s="118"/>
      <c r="AK35" s="118"/>
      <c r="AL35" s="118"/>
      <c r="AM35" s="118"/>
      <c r="AN35" s="118"/>
      <c r="AO35" s="118"/>
      <c r="AP35" s="119"/>
      <c r="AQ35" s="117">
        <v>307</v>
      </c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9"/>
      <c r="BF35" s="125">
        <v>703</v>
      </c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7"/>
      <c r="BU35" s="150">
        <v>1510200390</v>
      </c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2"/>
      <c r="CM35" s="117">
        <v>611</v>
      </c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9"/>
      <c r="DB35" s="117">
        <v>223</v>
      </c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9"/>
      <c r="DX35" s="103">
        <f>DX36+DX37+DX38</f>
        <v>240.4</v>
      </c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5"/>
    </row>
    <row r="36" spans="1:147" ht="15" customHeight="1">
      <c r="A36" s="30"/>
      <c r="B36" s="72" t="s">
        <v>76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8"/>
      <c r="AH36" s="66"/>
      <c r="AI36" s="67"/>
      <c r="AJ36" s="67"/>
      <c r="AK36" s="67"/>
      <c r="AL36" s="67"/>
      <c r="AM36" s="67"/>
      <c r="AN36" s="67"/>
      <c r="AO36" s="67"/>
      <c r="AP36" s="68"/>
      <c r="AQ36" s="66">
        <v>307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8"/>
      <c r="BF36" s="108">
        <v>703</v>
      </c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10"/>
      <c r="BU36" s="111">
        <v>1510200390</v>
      </c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3"/>
      <c r="CM36" s="66">
        <v>611</v>
      </c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1"/>
      <c r="DB36" s="66">
        <v>223</v>
      </c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1"/>
      <c r="DX36" s="97">
        <v>203.5</v>
      </c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9"/>
    </row>
    <row r="37" spans="1:147" ht="15" customHeight="1">
      <c r="A37" s="30"/>
      <c r="B37" s="72" t="s">
        <v>77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8"/>
      <c r="AH37" s="66"/>
      <c r="AI37" s="67"/>
      <c r="AJ37" s="67"/>
      <c r="AK37" s="67"/>
      <c r="AL37" s="67"/>
      <c r="AM37" s="67"/>
      <c r="AN37" s="67"/>
      <c r="AO37" s="67"/>
      <c r="AP37" s="68"/>
      <c r="AQ37" s="66">
        <v>307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108">
        <v>703</v>
      </c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10"/>
      <c r="BU37" s="111">
        <v>1510200390</v>
      </c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3"/>
      <c r="CM37" s="66">
        <v>611</v>
      </c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1"/>
      <c r="DB37" s="66">
        <v>223</v>
      </c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1"/>
      <c r="DX37" s="97">
        <v>26.8</v>
      </c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9"/>
    </row>
    <row r="38" spans="1:147" ht="21" customHeight="1">
      <c r="A38" s="30"/>
      <c r="B38" s="72" t="s">
        <v>103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8"/>
      <c r="AH38" s="66"/>
      <c r="AI38" s="67"/>
      <c r="AJ38" s="67"/>
      <c r="AK38" s="67"/>
      <c r="AL38" s="67"/>
      <c r="AM38" s="67"/>
      <c r="AN38" s="67"/>
      <c r="AO38" s="67"/>
      <c r="AP38" s="68"/>
      <c r="AQ38" s="66">
        <v>307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8"/>
      <c r="BF38" s="108">
        <v>703</v>
      </c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10"/>
      <c r="BU38" s="111">
        <v>1510200390</v>
      </c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3"/>
      <c r="CM38" s="66">
        <v>611</v>
      </c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1"/>
      <c r="DB38" s="66">
        <v>223</v>
      </c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1"/>
      <c r="DX38" s="97">
        <v>10.1</v>
      </c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9"/>
    </row>
    <row r="39" spans="1:147" ht="21.75" customHeight="1">
      <c r="A39" s="30"/>
      <c r="B39" s="223" t="s">
        <v>78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5"/>
      <c r="AH39" s="117"/>
      <c r="AI39" s="118"/>
      <c r="AJ39" s="118"/>
      <c r="AK39" s="118"/>
      <c r="AL39" s="118"/>
      <c r="AM39" s="118"/>
      <c r="AN39" s="118"/>
      <c r="AO39" s="118"/>
      <c r="AP39" s="119"/>
      <c r="AQ39" s="117">
        <v>307</v>
      </c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9"/>
      <c r="BF39" s="125">
        <v>703</v>
      </c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7"/>
      <c r="BU39" s="150">
        <v>1510200390</v>
      </c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2"/>
      <c r="CM39" s="117">
        <v>611</v>
      </c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9"/>
      <c r="DB39" s="117">
        <v>225</v>
      </c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9"/>
      <c r="DX39" s="230">
        <f>SUM(DX40:EQ46)</f>
        <v>136.102</v>
      </c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2"/>
    </row>
    <row r="40" spans="1:147" s="29" customFormat="1" ht="15" customHeight="1">
      <c r="A40" s="28"/>
      <c r="B40" s="72" t="s">
        <v>79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  <c r="AH40" s="117"/>
      <c r="AI40" s="118"/>
      <c r="AJ40" s="118"/>
      <c r="AK40" s="118"/>
      <c r="AL40" s="118"/>
      <c r="AM40" s="118"/>
      <c r="AN40" s="118"/>
      <c r="AO40" s="118"/>
      <c r="AP40" s="119"/>
      <c r="AQ40" s="117">
        <v>307</v>
      </c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9"/>
      <c r="BF40" s="108">
        <v>703</v>
      </c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10"/>
      <c r="BU40" s="111">
        <v>1510200390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3"/>
      <c r="CM40" s="66">
        <v>611</v>
      </c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1"/>
      <c r="DB40" s="66">
        <v>225</v>
      </c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1"/>
      <c r="DX40" s="69">
        <v>6</v>
      </c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6"/>
    </row>
    <row r="41" spans="1:147" ht="21.75" customHeight="1">
      <c r="A41" s="30"/>
      <c r="B41" s="72" t="s">
        <v>95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8"/>
      <c r="AH41" s="66"/>
      <c r="AI41" s="67"/>
      <c r="AJ41" s="67"/>
      <c r="AK41" s="67"/>
      <c r="AL41" s="67"/>
      <c r="AM41" s="67"/>
      <c r="AN41" s="67"/>
      <c r="AO41" s="67"/>
      <c r="AP41" s="68"/>
      <c r="AQ41" s="66">
        <v>307</v>
      </c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8"/>
      <c r="BF41" s="108">
        <v>703</v>
      </c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10"/>
      <c r="BU41" s="111">
        <v>1510200390</v>
      </c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3"/>
      <c r="CM41" s="66">
        <v>611</v>
      </c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1"/>
      <c r="DB41" s="66">
        <v>225</v>
      </c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1"/>
      <c r="DX41" s="69">
        <v>15.7</v>
      </c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6"/>
    </row>
    <row r="42" spans="1:147" s="46" customFormat="1" ht="21.75" customHeight="1">
      <c r="A42" s="45"/>
      <c r="B42" s="160" t="s">
        <v>80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  <c r="AH42" s="153"/>
      <c r="AI42" s="154"/>
      <c r="AJ42" s="154"/>
      <c r="AK42" s="154"/>
      <c r="AL42" s="154"/>
      <c r="AM42" s="154"/>
      <c r="AN42" s="154"/>
      <c r="AO42" s="154"/>
      <c r="AP42" s="155"/>
      <c r="AQ42" s="153">
        <v>307</v>
      </c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5"/>
      <c r="BF42" s="114">
        <v>703</v>
      </c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6"/>
      <c r="BU42" s="156">
        <v>1510200390</v>
      </c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  <c r="CM42" s="153">
        <v>611</v>
      </c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5"/>
      <c r="DB42" s="153">
        <v>225</v>
      </c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5"/>
      <c r="DX42" s="237">
        <v>12</v>
      </c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9"/>
    </row>
    <row r="43" spans="1:147" s="29" customFormat="1" ht="31.5" customHeight="1">
      <c r="A43" s="28"/>
      <c r="B43" s="72" t="s">
        <v>108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4"/>
      <c r="AH43" s="66"/>
      <c r="AI43" s="80"/>
      <c r="AJ43" s="80"/>
      <c r="AK43" s="80"/>
      <c r="AL43" s="80"/>
      <c r="AM43" s="80"/>
      <c r="AN43" s="80"/>
      <c r="AO43" s="80"/>
      <c r="AP43" s="81"/>
      <c r="AQ43" s="66">
        <v>307</v>
      </c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1"/>
      <c r="BF43" s="108">
        <v>703</v>
      </c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10"/>
      <c r="BU43" s="111">
        <v>1510200390</v>
      </c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3"/>
      <c r="CM43" s="66">
        <v>611</v>
      </c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1"/>
      <c r="DB43" s="66">
        <v>225</v>
      </c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1"/>
      <c r="DX43" s="85">
        <v>25</v>
      </c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7"/>
    </row>
    <row r="44" spans="1:147" ht="24.75" customHeight="1">
      <c r="A44" s="30"/>
      <c r="B44" s="72" t="s">
        <v>113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8"/>
      <c r="AH44" s="66"/>
      <c r="AI44" s="67"/>
      <c r="AJ44" s="67"/>
      <c r="AK44" s="67"/>
      <c r="AL44" s="67"/>
      <c r="AM44" s="67"/>
      <c r="AN44" s="67"/>
      <c r="AO44" s="67"/>
      <c r="AP44" s="68"/>
      <c r="AQ44" s="66">
        <v>307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8"/>
      <c r="BF44" s="108">
        <v>703</v>
      </c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10"/>
      <c r="BU44" s="111">
        <v>1510200390</v>
      </c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3"/>
      <c r="CM44" s="66">
        <v>611</v>
      </c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1"/>
      <c r="DB44" s="66">
        <v>225</v>
      </c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8"/>
      <c r="DX44" s="253">
        <v>36.902</v>
      </c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7"/>
    </row>
    <row r="45" spans="1:147" ht="20.25" customHeight="1">
      <c r="A45" s="30"/>
      <c r="B45" s="72" t="s">
        <v>100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8"/>
      <c r="AH45" s="66"/>
      <c r="AI45" s="67"/>
      <c r="AJ45" s="67"/>
      <c r="AK45" s="67"/>
      <c r="AL45" s="67"/>
      <c r="AM45" s="67"/>
      <c r="AN45" s="67"/>
      <c r="AO45" s="67"/>
      <c r="AP45" s="68"/>
      <c r="AQ45" s="66">
        <v>307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8"/>
      <c r="BF45" s="108">
        <v>703</v>
      </c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10"/>
      <c r="BU45" s="111">
        <v>1510200390</v>
      </c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3"/>
      <c r="CM45" s="66">
        <v>611</v>
      </c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1"/>
      <c r="DB45" s="66">
        <v>225</v>
      </c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8"/>
      <c r="DX45" s="253">
        <v>18.9</v>
      </c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5"/>
    </row>
    <row r="46" spans="1:147" ht="21.75" customHeight="1">
      <c r="A46" s="30"/>
      <c r="B46" s="72" t="s">
        <v>81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8"/>
      <c r="AH46" s="66"/>
      <c r="AI46" s="67"/>
      <c r="AJ46" s="67"/>
      <c r="AK46" s="67"/>
      <c r="AL46" s="67"/>
      <c r="AM46" s="67"/>
      <c r="AN46" s="67"/>
      <c r="AO46" s="67"/>
      <c r="AP46" s="68"/>
      <c r="AQ46" s="66">
        <v>307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8"/>
      <c r="BF46" s="108">
        <v>703</v>
      </c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10"/>
      <c r="BU46" s="111">
        <v>1510200390</v>
      </c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3"/>
      <c r="CM46" s="66">
        <v>611</v>
      </c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1"/>
      <c r="DB46" s="66">
        <v>225</v>
      </c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8"/>
      <c r="DX46" s="85">
        <v>21.6</v>
      </c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7"/>
    </row>
    <row r="47" spans="1:147" s="29" customFormat="1" ht="21.75" customHeight="1">
      <c r="A47" s="165" t="s">
        <v>82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37"/>
      <c r="AD47" s="37"/>
      <c r="AE47" s="37"/>
      <c r="AF47" s="37"/>
      <c r="AG47" s="38"/>
      <c r="AH47" s="31"/>
      <c r="AI47" s="118"/>
      <c r="AJ47" s="118"/>
      <c r="AK47" s="118"/>
      <c r="AL47" s="118"/>
      <c r="AM47" s="118"/>
      <c r="AN47" s="118"/>
      <c r="AO47" s="118"/>
      <c r="AP47" s="33"/>
      <c r="AQ47" s="117">
        <v>307</v>
      </c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9"/>
      <c r="BF47" s="125">
        <v>703</v>
      </c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7"/>
      <c r="BU47" s="150">
        <v>1510200390</v>
      </c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2"/>
      <c r="CM47" s="117">
        <v>611</v>
      </c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9"/>
      <c r="DB47" s="117">
        <v>226</v>
      </c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256">
        <f>DX48+DX49+DX50</f>
        <v>37.098</v>
      </c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8"/>
    </row>
    <row r="48" spans="1:147" s="46" customFormat="1" ht="16.5" customHeight="1">
      <c r="A48" s="45"/>
      <c r="B48" s="160" t="s">
        <v>83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2"/>
      <c r="AH48" s="153"/>
      <c r="AI48" s="154"/>
      <c r="AJ48" s="154"/>
      <c r="AK48" s="154"/>
      <c r="AL48" s="154"/>
      <c r="AM48" s="154"/>
      <c r="AN48" s="154"/>
      <c r="AO48" s="154"/>
      <c r="AP48" s="155"/>
      <c r="AQ48" s="153">
        <v>307</v>
      </c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5"/>
      <c r="BF48" s="114">
        <v>703</v>
      </c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6"/>
      <c r="BU48" s="156">
        <v>1510200390</v>
      </c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8"/>
      <c r="CM48" s="153">
        <v>611</v>
      </c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5"/>
      <c r="DB48" s="153">
        <v>226</v>
      </c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5"/>
      <c r="DX48" s="237">
        <v>37.098</v>
      </c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9"/>
    </row>
    <row r="49" spans="1:147" s="29" customFormat="1" ht="21.75" customHeight="1">
      <c r="A49" s="28"/>
      <c r="B49" s="72" t="s">
        <v>96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4"/>
      <c r="AH49" s="66"/>
      <c r="AI49" s="80"/>
      <c r="AJ49" s="80"/>
      <c r="AK49" s="80"/>
      <c r="AL49" s="80"/>
      <c r="AM49" s="80"/>
      <c r="AN49" s="80"/>
      <c r="AO49" s="80"/>
      <c r="AP49" s="81"/>
      <c r="AQ49" s="66">
        <v>307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108">
        <v>703</v>
      </c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10"/>
      <c r="BU49" s="111">
        <v>1510200390</v>
      </c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3"/>
      <c r="CM49" s="66">
        <v>611</v>
      </c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1"/>
      <c r="DB49" s="66">
        <v>225</v>
      </c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1"/>
      <c r="DX49" s="85">
        <v>0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7"/>
    </row>
    <row r="50" spans="1:147" s="29" customFormat="1" ht="15.75" customHeight="1">
      <c r="A50" s="28"/>
      <c r="B50" s="72" t="s">
        <v>106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4"/>
      <c r="AH50" s="66"/>
      <c r="AI50" s="80"/>
      <c r="AJ50" s="80"/>
      <c r="AK50" s="80"/>
      <c r="AL50" s="80"/>
      <c r="AM50" s="80"/>
      <c r="AN50" s="80"/>
      <c r="AO50" s="80"/>
      <c r="AP50" s="81"/>
      <c r="AQ50" s="66">
        <v>307</v>
      </c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1"/>
      <c r="BF50" s="108">
        <v>703</v>
      </c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10"/>
      <c r="BU50" s="111">
        <v>1510200390</v>
      </c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3"/>
      <c r="CM50" s="66">
        <v>611</v>
      </c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1"/>
      <c r="DB50" s="66">
        <v>225</v>
      </c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1"/>
      <c r="DX50" s="69">
        <v>0</v>
      </c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6"/>
    </row>
    <row r="51" spans="1:147" s="29" customFormat="1" ht="16.5" customHeight="1">
      <c r="A51" s="165" t="s">
        <v>84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37"/>
      <c r="AD51" s="37"/>
      <c r="AE51" s="37"/>
      <c r="AF51" s="37"/>
      <c r="AG51" s="38"/>
      <c r="AH51" s="117"/>
      <c r="AI51" s="122"/>
      <c r="AJ51" s="122"/>
      <c r="AK51" s="122"/>
      <c r="AL51" s="122"/>
      <c r="AM51" s="122"/>
      <c r="AN51" s="122"/>
      <c r="AO51" s="122"/>
      <c r="AP51" s="33"/>
      <c r="AQ51" s="117">
        <v>307</v>
      </c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9"/>
      <c r="BF51" s="125">
        <v>703</v>
      </c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7"/>
      <c r="BU51" s="150">
        <v>1510200390</v>
      </c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2"/>
      <c r="CM51" s="117">
        <v>611</v>
      </c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9"/>
      <c r="DB51" s="117">
        <v>290</v>
      </c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9"/>
      <c r="DX51" s="47"/>
      <c r="DY51" s="233">
        <f>DX52+DX53+DX54</f>
        <v>4</v>
      </c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4"/>
    </row>
    <row r="52" spans="1:147" s="46" customFormat="1" ht="12.75" customHeight="1">
      <c r="A52" s="166" t="s">
        <v>85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48"/>
      <c r="AD52" s="48"/>
      <c r="AE52" s="48"/>
      <c r="AF52" s="48"/>
      <c r="AG52" s="49"/>
      <c r="AH52" s="153"/>
      <c r="AI52" s="265"/>
      <c r="AJ52" s="265"/>
      <c r="AK52" s="265"/>
      <c r="AL52" s="265"/>
      <c r="AM52" s="265"/>
      <c r="AN52" s="265"/>
      <c r="AO52" s="265"/>
      <c r="AP52" s="50"/>
      <c r="AQ52" s="153">
        <v>307</v>
      </c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5"/>
      <c r="BF52" s="114">
        <v>703</v>
      </c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6"/>
      <c r="BU52" s="156">
        <v>1510200390</v>
      </c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8"/>
      <c r="CM52" s="153">
        <v>611</v>
      </c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5"/>
      <c r="DB52" s="153">
        <v>291</v>
      </c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5"/>
      <c r="DX52" s="237">
        <f>1+3</f>
        <v>4</v>
      </c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8"/>
    </row>
    <row r="53" spans="1:147" ht="13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35"/>
      <c r="AD53" s="35"/>
      <c r="AE53" s="35"/>
      <c r="AF53" s="35"/>
      <c r="AG53" s="36"/>
      <c r="AH53" s="66"/>
      <c r="AI53" s="107"/>
      <c r="AJ53" s="107"/>
      <c r="AK53" s="107"/>
      <c r="AL53" s="107"/>
      <c r="AM53" s="107"/>
      <c r="AN53" s="107"/>
      <c r="AO53" s="107"/>
      <c r="AP53" s="34"/>
      <c r="AQ53" s="66">
        <v>307</v>
      </c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8"/>
      <c r="BF53" s="108">
        <v>703</v>
      </c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10"/>
      <c r="BU53" s="111">
        <v>1510200390</v>
      </c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3"/>
      <c r="CM53" s="66">
        <v>611</v>
      </c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1"/>
      <c r="DB53" s="66">
        <v>296</v>
      </c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8"/>
      <c r="DX53" s="69">
        <v>0</v>
      </c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7"/>
    </row>
    <row r="54" spans="1:147" ht="16.5" customHeight="1">
      <c r="A54" s="106" t="s">
        <v>102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35"/>
      <c r="AD54" s="35"/>
      <c r="AE54" s="35"/>
      <c r="AF54" s="35"/>
      <c r="AG54" s="36"/>
      <c r="AH54" s="66"/>
      <c r="AI54" s="107"/>
      <c r="AJ54" s="107"/>
      <c r="AK54" s="107"/>
      <c r="AL54" s="107"/>
      <c r="AM54" s="107"/>
      <c r="AN54" s="107"/>
      <c r="AO54" s="107"/>
      <c r="AP54" s="34"/>
      <c r="AQ54" s="66">
        <v>307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8"/>
      <c r="BF54" s="108">
        <v>703</v>
      </c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10"/>
      <c r="BU54" s="111">
        <v>1510200390</v>
      </c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3"/>
      <c r="CM54" s="66">
        <v>611</v>
      </c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1"/>
      <c r="DB54" s="66">
        <v>297</v>
      </c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8"/>
      <c r="DX54" s="69">
        <v>0</v>
      </c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7"/>
    </row>
    <row r="55" spans="1:147" s="29" customFormat="1" ht="36.75" customHeight="1">
      <c r="A55" s="121" t="s">
        <v>105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51"/>
      <c r="AD55" s="51"/>
      <c r="AE55" s="51"/>
      <c r="AF55" s="51"/>
      <c r="AG55" s="52"/>
      <c r="AH55" s="117"/>
      <c r="AI55" s="122"/>
      <c r="AJ55" s="122"/>
      <c r="AK55" s="122"/>
      <c r="AL55" s="122"/>
      <c r="AM55" s="122"/>
      <c r="AN55" s="122"/>
      <c r="AO55" s="122"/>
      <c r="AP55" s="33"/>
      <c r="AQ55" s="117">
        <v>307</v>
      </c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9"/>
      <c r="BF55" s="125">
        <v>703</v>
      </c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7"/>
      <c r="BU55" s="150">
        <v>1510200390</v>
      </c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2"/>
      <c r="CM55" s="117">
        <v>611</v>
      </c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9"/>
      <c r="DB55" s="117">
        <v>346</v>
      </c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9"/>
      <c r="DX55" s="133">
        <f>DX56</f>
        <v>0</v>
      </c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80"/>
    </row>
    <row r="56" spans="1:147" ht="15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53"/>
      <c r="AD56" s="53"/>
      <c r="AE56" s="53"/>
      <c r="AF56" s="53"/>
      <c r="AG56" s="54"/>
      <c r="AH56" s="66"/>
      <c r="AI56" s="107"/>
      <c r="AJ56" s="107"/>
      <c r="AK56" s="107"/>
      <c r="AL56" s="107"/>
      <c r="AM56" s="107"/>
      <c r="AN56" s="107"/>
      <c r="AO56" s="107"/>
      <c r="AP56" s="34"/>
      <c r="AQ56" s="66">
        <v>307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8"/>
      <c r="BF56" s="108">
        <v>703</v>
      </c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10"/>
      <c r="BU56" s="111">
        <v>1510200390</v>
      </c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3"/>
      <c r="CM56" s="66">
        <v>611</v>
      </c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1"/>
      <c r="DB56" s="66">
        <v>346</v>
      </c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8"/>
      <c r="DX56" s="69">
        <v>0</v>
      </c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/>
      <c r="EK56" s="266"/>
      <c r="EL56" s="266"/>
      <c r="EM56" s="266"/>
      <c r="EN56" s="266"/>
      <c r="EO56" s="266"/>
      <c r="EP56" s="266"/>
      <c r="EQ56" s="267"/>
    </row>
    <row r="57" spans="1:147" s="57" customFormat="1" ht="18" customHeight="1">
      <c r="A57" s="123" t="s">
        <v>86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6"/>
      <c r="DX57" s="271">
        <f>DX55+DY51+DX47+DX39+DX35+DX34+DX31+DX30+DX28+DX29</f>
        <v>5978.5</v>
      </c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3"/>
    </row>
    <row r="58" spans="1:156" s="29" customFormat="1" ht="21" customHeight="1">
      <c r="A58" s="123" t="s">
        <v>87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4"/>
      <c r="DX58" s="274">
        <f>SUM(DX59:EQ65)</f>
        <v>430.5026</v>
      </c>
      <c r="DY58" s="275"/>
      <c r="DZ58" s="275"/>
      <c r="EA58" s="275"/>
      <c r="EB58" s="275"/>
      <c r="EC58" s="275"/>
      <c r="ED58" s="275"/>
      <c r="EE58" s="275"/>
      <c r="EF58" s="275"/>
      <c r="EG58" s="275"/>
      <c r="EH58" s="275"/>
      <c r="EI58" s="275"/>
      <c r="EJ58" s="275"/>
      <c r="EK58" s="275"/>
      <c r="EL58" s="275"/>
      <c r="EM58" s="275"/>
      <c r="EN58" s="275"/>
      <c r="EO58" s="275"/>
      <c r="EP58" s="275"/>
      <c r="EQ58" s="276"/>
      <c r="EZ58" s="58"/>
    </row>
    <row r="59" spans="1:147" ht="15" customHeight="1">
      <c r="A59" s="72" t="s">
        <v>97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3"/>
      <c r="AH59" s="66"/>
      <c r="AI59" s="67"/>
      <c r="AJ59" s="67"/>
      <c r="AK59" s="67"/>
      <c r="AL59" s="67"/>
      <c r="AM59" s="67"/>
      <c r="AN59" s="67"/>
      <c r="AO59" s="67"/>
      <c r="AP59" s="68"/>
      <c r="AQ59" s="66">
        <v>307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8"/>
      <c r="BF59" s="74">
        <v>703</v>
      </c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6"/>
      <c r="BU59" s="77">
        <v>1510200390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  <c r="CM59" s="139">
        <v>612</v>
      </c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1"/>
      <c r="DB59" s="66">
        <v>310</v>
      </c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8"/>
      <c r="DX59" s="136">
        <f>25-25</f>
        <v>0</v>
      </c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8"/>
    </row>
    <row r="60" spans="1:147" ht="23.25" customHeight="1">
      <c r="A60" s="72" t="s">
        <v>99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3"/>
      <c r="AH60" s="66"/>
      <c r="AI60" s="67"/>
      <c r="AJ60" s="67"/>
      <c r="AK60" s="67"/>
      <c r="AL60" s="67"/>
      <c r="AM60" s="67"/>
      <c r="AN60" s="67"/>
      <c r="AO60" s="67"/>
      <c r="AP60" s="68"/>
      <c r="AQ60" s="66">
        <v>307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74">
        <v>703</v>
      </c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  <c r="BU60" s="77">
        <v>1200404104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9"/>
      <c r="CM60" s="66">
        <v>612</v>
      </c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1"/>
      <c r="DB60" s="66">
        <v>225</v>
      </c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8"/>
      <c r="DX60" s="268">
        <v>0</v>
      </c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70"/>
    </row>
    <row r="61" spans="1:147" s="59" customFormat="1" ht="28.5" customHeight="1">
      <c r="A61" s="88" t="s">
        <v>114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0"/>
      <c r="AH61" s="82"/>
      <c r="AI61" s="83"/>
      <c r="AJ61" s="83"/>
      <c r="AK61" s="83"/>
      <c r="AL61" s="83"/>
      <c r="AM61" s="83"/>
      <c r="AN61" s="83"/>
      <c r="AO61" s="83"/>
      <c r="AP61" s="84"/>
      <c r="AQ61" s="82">
        <v>307</v>
      </c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  <c r="BF61" s="91">
        <v>707</v>
      </c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3"/>
      <c r="BU61" s="94">
        <v>1520170640</v>
      </c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6"/>
      <c r="CM61" s="82">
        <v>612</v>
      </c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4"/>
      <c r="DB61" s="82">
        <v>226</v>
      </c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4"/>
      <c r="DX61" s="85">
        <v>9.9</v>
      </c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7"/>
    </row>
    <row r="62" spans="1:147" ht="35.25" customHeight="1">
      <c r="A62" s="72" t="s">
        <v>119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3"/>
      <c r="AH62" s="66"/>
      <c r="AI62" s="67"/>
      <c r="AJ62" s="67"/>
      <c r="AK62" s="67"/>
      <c r="AL62" s="67"/>
      <c r="AM62" s="67"/>
      <c r="AN62" s="67"/>
      <c r="AO62" s="67"/>
      <c r="AP62" s="68"/>
      <c r="AQ62" s="66">
        <v>307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  <c r="BF62" s="74">
        <v>703</v>
      </c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6"/>
      <c r="BU62" s="77">
        <v>1200705146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9"/>
      <c r="CM62" s="66">
        <v>612</v>
      </c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1"/>
      <c r="DB62" s="66">
        <v>226</v>
      </c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8"/>
      <c r="DX62" s="69">
        <v>150</v>
      </c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1"/>
    </row>
    <row r="63" spans="1:147" ht="23.25" customHeight="1">
      <c r="A63" s="72" t="s">
        <v>120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3"/>
      <c r="AH63" s="66"/>
      <c r="AI63" s="67"/>
      <c r="AJ63" s="67"/>
      <c r="AK63" s="67"/>
      <c r="AL63" s="67"/>
      <c r="AM63" s="67"/>
      <c r="AN63" s="67"/>
      <c r="AO63" s="67"/>
      <c r="AP63" s="68"/>
      <c r="AQ63" s="66">
        <v>307</v>
      </c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8"/>
      <c r="BF63" s="74">
        <v>703</v>
      </c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6"/>
      <c r="BU63" s="77">
        <v>1510505152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9"/>
      <c r="CM63" s="66">
        <v>612</v>
      </c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1"/>
      <c r="DB63" s="66">
        <v>226</v>
      </c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8"/>
      <c r="DX63" s="69">
        <v>222.521</v>
      </c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1"/>
    </row>
    <row r="64" spans="1:147" s="59" customFormat="1" ht="23.25" customHeight="1">
      <c r="A64" s="88" t="s">
        <v>115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90"/>
      <c r="AH64" s="82"/>
      <c r="AI64" s="83"/>
      <c r="AJ64" s="83"/>
      <c r="AK64" s="83"/>
      <c r="AL64" s="83"/>
      <c r="AM64" s="83"/>
      <c r="AN64" s="83"/>
      <c r="AO64" s="83"/>
      <c r="AP64" s="84"/>
      <c r="AQ64" s="82">
        <v>307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4"/>
      <c r="BF64" s="91">
        <v>707</v>
      </c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3"/>
      <c r="BU64" s="94">
        <v>1520170650</v>
      </c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6"/>
      <c r="CM64" s="82">
        <v>612</v>
      </c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4"/>
      <c r="DB64" s="82">
        <v>226</v>
      </c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4"/>
      <c r="DX64" s="85">
        <v>48.0816</v>
      </c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7"/>
    </row>
    <row r="65" spans="1:147" ht="23.25" customHeight="1">
      <c r="A65" s="72" t="s">
        <v>98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3"/>
      <c r="AH65" s="66"/>
      <c r="AI65" s="67"/>
      <c r="AJ65" s="67"/>
      <c r="AK65" s="67"/>
      <c r="AL65" s="67"/>
      <c r="AM65" s="67"/>
      <c r="AN65" s="67"/>
      <c r="AO65" s="67"/>
      <c r="AP65" s="68"/>
      <c r="AQ65" s="66">
        <v>307</v>
      </c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8"/>
      <c r="BF65" s="74">
        <v>703</v>
      </c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6"/>
      <c r="BU65" s="77">
        <v>1400105010</v>
      </c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9"/>
      <c r="CM65" s="66">
        <v>612</v>
      </c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1"/>
      <c r="DB65" s="66">
        <v>226</v>
      </c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8"/>
      <c r="DX65" s="69">
        <v>0</v>
      </c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1"/>
    </row>
    <row r="66" spans="1:147" ht="22.5" customHeight="1">
      <c r="A66" s="123" t="s">
        <v>88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4"/>
      <c r="CM66" s="139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1"/>
      <c r="DB66" s="66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8"/>
      <c r="DX66" s="133">
        <f>DX67</f>
        <v>18</v>
      </c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5"/>
    </row>
    <row r="67" spans="1:147" ht="30" customHeight="1">
      <c r="A67" s="72" t="s">
        <v>89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3"/>
      <c r="AH67" s="66"/>
      <c r="AI67" s="67"/>
      <c r="AJ67" s="67"/>
      <c r="AK67" s="67"/>
      <c r="AL67" s="67"/>
      <c r="AM67" s="67"/>
      <c r="AN67" s="67"/>
      <c r="AO67" s="67"/>
      <c r="AP67" s="68"/>
      <c r="AQ67" s="66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8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6"/>
      <c r="BU67" s="77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9"/>
      <c r="CM67" s="139">
        <v>180</v>
      </c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1"/>
      <c r="DB67" s="66">
        <v>340</v>
      </c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8"/>
      <c r="DX67" s="136">
        <v>18</v>
      </c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8"/>
    </row>
    <row r="68" spans="1:147" s="29" customFormat="1" ht="12.75">
      <c r="A68" s="28"/>
      <c r="B68" s="122" t="s">
        <v>7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9"/>
      <c r="AQ68" s="117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9"/>
      <c r="BF68" s="117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9"/>
      <c r="BU68" s="117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9"/>
      <c r="CM68" s="117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9"/>
      <c r="DB68" s="117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9"/>
      <c r="DX68" s="145">
        <f>DX58+DX57+DX66</f>
        <v>6427.0026</v>
      </c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</row>
    <row r="69" spans="1:147" s="61" customFormat="1" ht="12.75" customHeight="1" thickBot="1">
      <c r="A69" s="60"/>
      <c r="B69" s="117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44"/>
      <c r="AH69" s="117"/>
      <c r="AI69" s="67"/>
      <c r="AJ69" s="67"/>
      <c r="AK69" s="67"/>
      <c r="AL69" s="67"/>
      <c r="AM69" s="67"/>
      <c r="AN69" s="67"/>
      <c r="AO69" s="67"/>
      <c r="AP69" s="68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2"/>
      <c r="BF69" s="130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2"/>
      <c r="BU69" s="130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2"/>
      <c r="CM69" s="130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2"/>
      <c r="DB69" s="130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2"/>
      <c r="DX69" s="142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</row>
    <row r="70" spans="126:147" s="62" customFormat="1" ht="13.5" customHeight="1" thickBot="1">
      <c r="DV70" s="63" t="s">
        <v>6</v>
      </c>
      <c r="DX70" s="128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</row>
    <row r="71" spans="1:147" ht="12">
      <c r="A71" s="9" t="s">
        <v>32</v>
      </c>
      <c r="AH71" s="147" t="s">
        <v>101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P71" s="149" t="s">
        <v>104</v>
      </c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EK71" s="61"/>
      <c r="EL71" s="61"/>
      <c r="EM71" s="61"/>
      <c r="EN71" s="61"/>
      <c r="EO71" s="61"/>
      <c r="EP71" s="61"/>
      <c r="EQ71" s="61"/>
    </row>
    <row r="72" spans="34:147" ht="11.25" customHeight="1">
      <c r="AH72" s="148" t="s">
        <v>33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64"/>
      <c r="BT72" s="148" t="s">
        <v>11</v>
      </c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P72" s="148" t="s">
        <v>12</v>
      </c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EK72" s="61"/>
      <c r="EL72" s="61"/>
      <c r="EM72" s="61"/>
      <c r="EN72" s="61"/>
      <c r="EO72" s="61"/>
      <c r="EP72" s="61"/>
      <c r="EQ72" s="61"/>
    </row>
    <row r="73" spans="34:87" ht="12"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</row>
    <row r="74" spans="1:27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</sheetData>
  <sheetProtection/>
  <mergeCells count="395">
    <mergeCell ref="AQ65:BE65"/>
    <mergeCell ref="BF65:BT65"/>
    <mergeCell ref="BF61:BT61"/>
    <mergeCell ref="DX29:EQ29"/>
    <mergeCell ref="AH29:AP29"/>
    <mergeCell ref="AQ29:BE29"/>
    <mergeCell ref="BF29:BT29"/>
    <mergeCell ref="BU29:CL29"/>
    <mergeCell ref="CM29:DA29"/>
    <mergeCell ref="DB29:DW29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DB50:DW50"/>
    <mergeCell ref="DX44:EQ44"/>
    <mergeCell ref="DB47:DL47"/>
    <mergeCell ref="DX45:EQ45"/>
    <mergeCell ref="DX48:EQ48"/>
    <mergeCell ref="DX47:EQ47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BU53:CL53"/>
    <mergeCell ref="CM56:DA56"/>
    <mergeCell ref="CM59:DA59"/>
    <mergeCell ref="BU59:CL59"/>
    <mergeCell ref="CM61:DA61"/>
    <mergeCell ref="CM60:DA60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AQ50:BE50"/>
    <mergeCell ref="AQ52:BE52"/>
    <mergeCell ref="B46:AG46"/>
    <mergeCell ref="B42:AG42"/>
    <mergeCell ref="FN12:GJ12"/>
    <mergeCell ref="FN11:GJ11"/>
    <mergeCell ref="FN17:GJ17"/>
    <mergeCell ref="FN18:GJ18"/>
    <mergeCell ref="FN13:GJ13"/>
    <mergeCell ref="FN14:GJ14"/>
    <mergeCell ref="AH49:AP49"/>
    <mergeCell ref="AQ49:BE49"/>
    <mergeCell ref="AH48:AP48"/>
    <mergeCell ref="A51:AB51"/>
    <mergeCell ref="A52:AB52"/>
    <mergeCell ref="AH30:AP30"/>
    <mergeCell ref="AQ44:BE44"/>
    <mergeCell ref="AH45:AP45"/>
    <mergeCell ref="AI47:AO47"/>
    <mergeCell ref="AH50:AP50"/>
    <mergeCell ref="AH72:BR72"/>
    <mergeCell ref="AH73:BB73"/>
    <mergeCell ref="BD73:CI73"/>
    <mergeCell ref="BT72:CN72"/>
    <mergeCell ref="BF51:BT51"/>
    <mergeCell ref="B48:AG48"/>
    <mergeCell ref="B50:AG50"/>
    <mergeCell ref="B49:AG49"/>
    <mergeCell ref="BF50:BT50"/>
    <mergeCell ref="AQ48:BE48"/>
    <mergeCell ref="CP72:DU72"/>
    <mergeCell ref="CP71:DY71"/>
    <mergeCell ref="AQ69:BE69"/>
    <mergeCell ref="BF48:BT48"/>
    <mergeCell ref="BF49:BT49"/>
    <mergeCell ref="BU55:CL55"/>
    <mergeCell ref="CM52:DA52"/>
    <mergeCell ref="BU52:CL52"/>
    <mergeCell ref="BF53:BT53"/>
    <mergeCell ref="AQ68:BE68"/>
    <mergeCell ref="AH71:BR71"/>
    <mergeCell ref="AQ59:BE59"/>
    <mergeCell ref="BF59:BT59"/>
    <mergeCell ref="BT71:CN71"/>
    <mergeCell ref="BF67:BT67"/>
    <mergeCell ref="AH61:AP61"/>
    <mergeCell ref="BF69:BT69"/>
    <mergeCell ref="CM65:DA65"/>
    <mergeCell ref="BU60:CL60"/>
    <mergeCell ref="BF68:BT68"/>
    <mergeCell ref="B69:AG69"/>
    <mergeCell ref="A67:AG67"/>
    <mergeCell ref="AH67:AP67"/>
    <mergeCell ref="AQ67:BE67"/>
    <mergeCell ref="AH69:AP69"/>
    <mergeCell ref="DX68:EQ68"/>
    <mergeCell ref="DB68:DW68"/>
    <mergeCell ref="BU67:CL67"/>
    <mergeCell ref="CM67:DA67"/>
    <mergeCell ref="AH59:AP59"/>
    <mergeCell ref="DX69:EQ69"/>
    <mergeCell ref="BU68:CL68"/>
    <mergeCell ref="BU69:CL69"/>
    <mergeCell ref="DB69:DW69"/>
    <mergeCell ref="CM68:DA68"/>
    <mergeCell ref="DB67:DW67"/>
    <mergeCell ref="DX65:EQ65"/>
    <mergeCell ref="BU65:CL65"/>
    <mergeCell ref="B68:AP68"/>
    <mergeCell ref="A66:CL66"/>
    <mergeCell ref="A60:AG60"/>
    <mergeCell ref="AH60:AP60"/>
    <mergeCell ref="AQ60:BE60"/>
    <mergeCell ref="BF60:BT60"/>
    <mergeCell ref="BU61:CL61"/>
    <mergeCell ref="AQ61:BE61"/>
    <mergeCell ref="A61:AG61"/>
    <mergeCell ref="A65:AG65"/>
    <mergeCell ref="AH65:AP65"/>
    <mergeCell ref="DX70:EQ70"/>
    <mergeCell ref="CM69:DA69"/>
    <mergeCell ref="DX66:EQ66"/>
    <mergeCell ref="DX67:EQ67"/>
    <mergeCell ref="DX59:EQ59"/>
    <mergeCell ref="DB61:DW61"/>
    <mergeCell ref="DX61:EQ61"/>
    <mergeCell ref="DB66:DW66"/>
    <mergeCell ref="DB65:DW65"/>
    <mergeCell ref="CM66:DA66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  <mergeCell ref="DB64:DW64"/>
    <mergeCell ref="DX64:EQ64"/>
    <mergeCell ref="A64:AG64"/>
    <mergeCell ref="AH64:AP64"/>
    <mergeCell ref="AQ64:BE64"/>
    <mergeCell ref="BF64:BT64"/>
    <mergeCell ref="BU64:CL64"/>
    <mergeCell ref="CM64:DA64"/>
    <mergeCell ref="A62:AG62"/>
    <mergeCell ref="AH62:AP62"/>
    <mergeCell ref="AQ62:BE62"/>
    <mergeCell ref="BF62:BT62"/>
    <mergeCell ref="BU62:CL62"/>
    <mergeCell ref="CM62:DA62"/>
    <mergeCell ref="DB62:DW62"/>
    <mergeCell ref="DX62:EQ62"/>
    <mergeCell ref="A63:AG63"/>
    <mergeCell ref="AH63:AP63"/>
    <mergeCell ref="AQ63:BE63"/>
    <mergeCell ref="BF63:BT63"/>
    <mergeCell ref="BU63:CL63"/>
    <mergeCell ref="CM63:DA63"/>
    <mergeCell ref="DB63:DW63"/>
    <mergeCell ref="DX63:EQ63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53" t="s">
        <v>53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</row>
    <row r="3" spans="102:107" s="14" customFormat="1" ht="12">
      <c r="CX3" s="15" t="s">
        <v>54</v>
      </c>
      <c r="CY3" s="248"/>
      <c r="CZ3" s="248"/>
      <c r="DA3" s="248"/>
      <c r="DB3" s="9" t="s">
        <v>46</v>
      </c>
      <c r="DC3" s="9"/>
    </row>
    <row r="5" spans="1:167" ht="12.7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6"/>
      <c r="AH5" s="341" t="s">
        <v>1</v>
      </c>
      <c r="AI5" s="342"/>
      <c r="AJ5" s="342"/>
      <c r="AK5" s="342"/>
      <c r="AL5" s="342"/>
      <c r="AM5" s="342"/>
      <c r="AN5" s="342"/>
      <c r="AO5" s="342"/>
      <c r="AP5" s="343"/>
      <c r="AQ5" s="293" t="s">
        <v>4</v>
      </c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5"/>
      <c r="DB5" s="331" t="s">
        <v>48</v>
      </c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3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305"/>
      <c r="EV5" s="305"/>
      <c r="EW5" s="305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8"/>
      <c r="AH6" s="344"/>
      <c r="AI6" s="345"/>
      <c r="AJ6" s="345"/>
      <c r="AK6" s="345"/>
      <c r="AL6" s="345"/>
      <c r="AM6" s="345"/>
      <c r="AN6" s="345"/>
      <c r="AO6" s="345"/>
      <c r="AP6" s="346"/>
      <c r="AQ6" s="350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2"/>
      <c r="DB6" s="334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6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347"/>
      <c r="AI7" s="348"/>
      <c r="AJ7" s="348"/>
      <c r="AK7" s="348"/>
      <c r="AL7" s="348"/>
      <c r="AM7" s="348"/>
      <c r="AN7" s="348"/>
      <c r="AO7" s="348"/>
      <c r="AP7" s="349"/>
      <c r="AQ7" s="321" t="s">
        <v>2</v>
      </c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2"/>
      <c r="BF7" s="321" t="s">
        <v>43</v>
      </c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2"/>
      <c r="BU7" s="321" t="s">
        <v>3</v>
      </c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2"/>
      <c r="CM7" s="321" t="s">
        <v>41</v>
      </c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37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9"/>
      <c r="DX7" s="321" t="s">
        <v>51</v>
      </c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2"/>
      <c r="ER7" s="321" t="s">
        <v>5</v>
      </c>
      <c r="ES7" s="320"/>
      <c r="ET7" s="320"/>
      <c r="EU7" s="320"/>
      <c r="EV7" s="320"/>
      <c r="EW7" s="320"/>
      <c r="EX7" s="320"/>
      <c r="EY7" s="320"/>
      <c r="EZ7" s="320"/>
      <c r="FA7" s="320"/>
      <c r="FB7" s="322"/>
      <c r="FC7" s="320" t="s">
        <v>50</v>
      </c>
      <c r="FD7" s="320"/>
      <c r="FE7" s="320"/>
      <c r="FF7" s="320"/>
      <c r="FG7" s="320"/>
      <c r="FH7" s="320"/>
      <c r="FI7" s="320"/>
      <c r="FJ7" s="320"/>
      <c r="FK7" s="320"/>
    </row>
    <row r="8" spans="1:167" ht="12" thickBot="1">
      <c r="A8" s="288">
        <v>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9"/>
      <c r="AH8" s="293">
        <v>2</v>
      </c>
      <c r="AI8" s="294"/>
      <c r="AJ8" s="294"/>
      <c r="AK8" s="294"/>
      <c r="AL8" s="294"/>
      <c r="AM8" s="294"/>
      <c r="AN8" s="294"/>
      <c r="AO8" s="294"/>
      <c r="AP8" s="295"/>
      <c r="AQ8" s="293">
        <v>3</v>
      </c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5"/>
      <c r="BF8" s="293">
        <v>4</v>
      </c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5"/>
      <c r="BU8" s="293">
        <v>5</v>
      </c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5"/>
      <c r="CM8" s="293">
        <v>6</v>
      </c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5"/>
      <c r="DB8" s="293">
        <v>7</v>
      </c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5"/>
      <c r="DX8" s="293">
        <v>8</v>
      </c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5"/>
      <c r="ER8" s="296">
        <v>9</v>
      </c>
      <c r="ES8" s="297"/>
      <c r="ET8" s="297"/>
      <c r="EU8" s="297"/>
      <c r="EV8" s="297"/>
      <c r="EW8" s="297"/>
      <c r="EX8" s="297"/>
      <c r="EY8" s="297"/>
      <c r="EZ8" s="297"/>
      <c r="FA8" s="297"/>
      <c r="FB8" s="298"/>
      <c r="FC8" s="297">
        <v>10</v>
      </c>
      <c r="FD8" s="297"/>
      <c r="FE8" s="297"/>
      <c r="FF8" s="297"/>
      <c r="FG8" s="297"/>
      <c r="FH8" s="297"/>
      <c r="FI8" s="297"/>
      <c r="FJ8" s="297"/>
      <c r="FK8" s="297"/>
    </row>
    <row r="9" spans="1:167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4"/>
      <c r="AI9" s="300"/>
      <c r="AJ9" s="300"/>
      <c r="AK9" s="300"/>
      <c r="AL9" s="300"/>
      <c r="AM9" s="300"/>
      <c r="AN9" s="300"/>
      <c r="AO9" s="300"/>
      <c r="AP9" s="301"/>
      <c r="AQ9" s="299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1"/>
      <c r="BF9" s="299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1"/>
      <c r="BU9" s="299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1"/>
      <c r="CM9" s="299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1"/>
      <c r="DB9" s="299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1"/>
      <c r="DX9" s="290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2"/>
      <c r="ER9" s="290"/>
      <c r="ES9" s="291"/>
      <c r="ET9" s="291"/>
      <c r="EU9" s="291"/>
      <c r="EV9" s="291"/>
      <c r="EW9" s="291"/>
      <c r="EX9" s="291"/>
      <c r="EY9" s="291"/>
      <c r="EZ9" s="291"/>
      <c r="FA9" s="291"/>
      <c r="FB9" s="292"/>
      <c r="FC9" s="300"/>
      <c r="FD9" s="300"/>
      <c r="FE9" s="300"/>
      <c r="FF9" s="300"/>
      <c r="FG9" s="300"/>
      <c r="FH9" s="300"/>
      <c r="FI9" s="300"/>
      <c r="FJ9" s="300"/>
      <c r="FK9" s="340"/>
    </row>
    <row r="10" spans="1:167" s="8" customFormat="1" ht="12" customHeight="1" thickBo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281"/>
      <c r="AI10" s="282"/>
      <c r="AJ10" s="282"/>
      <c r="AK10" s="282"/>
      <c r="AL10" s="282"/>
      <c r="AM10" s="282"/>
      <c r="AN10" s="282"/>
      <c r="AO10" s="282"/>
      <c r="AP10" s="283"/>
      <c r="AQ10" s="284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6"/>
      <c r="BF10" s="284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6"/>
      <c r="BU10" s="284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6"/>
      <c r="CM10" s="284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6"/>
      <c r="DB10" s="284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6"/>
      <c r="DX10" s="287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9"/>
      <c r="ER10" s="287"/>
      <c r="ES10" s="288"/>
      <c r="ET10" s="288"/>
      <c r="EU10" s="288"/>
      <c r="EV10" s="288"/>
      <c r="EW10" s="288"/>
      <c r="EX10" s="288"/>
      <c r="EY10" s="288"/>
      <c r="EZ10" s="288"/>
      <c r="FA10" s="288"/>
      <c r="FB10" s="289"/>
      <c r="FC10" s="285"/>
      <c r="FD10" s="285"/>
      <c r="FE10" s="285"/>
      <c r="FF10" s="285"/>
      <c r="FG10" s="285"/>
      <c r="FH10" s="285"/>
      <c r="FI10" s="285"/>
      <c r="FJ10" s="285"/>
      <c r="FK10" s="315"/>
    </row>
    <row r="11" spans="1:167" s="8" customFormat="1" ht="12.75" customHeight="1" thickBot="1">
      <c r="A11" s="317" t="s">
        <v>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8"/>
      <c r="AQ11" s="281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3"/>
      <c r="BF11" s="316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3"/>
      <c r="BU11" s="316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3"/>
      <c r="CM11" s="316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3"/>
      <c r="DB11" s="316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3"/>
      <c r="DX11" s="287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9"/>
      <c r="ER11" s="287" t="s">
        <v>49</v>
      </c>
      <c r="ES11" s="288"/>
      <c r="ET11" s="288"/>
      <c r="EU11" s="288"/>
      <c r="EV11" s="288"/>
      <c r="EW11" s="288"/>
      <c r="EX11" s="288"/>
      <c r="EY11" s="288"/>
      <c r="EZ11" s="288"/>
      <c r="FA11" s="288"/>
      <c r="FB11" s="289"/>
      <c r="FC11" s="285" t="s">
        <v>49</v>
      </c>
      <c r="FD11" s="285"/>
      <c r="FE11" s="285"/>
      <c r="FF11" s="285"/>
      <c r="FG11" s="285"/>
      <c r="FH11" s="285"/>
      <c r="FI11" s="285"/>
      <c r="FJ11" s="285"/>
      <c r="FK11" s="315"/>
    </row>
    <row r="12" spans="126:167" s="16" customFormat="1" ht="12.75" customHeight="1" thickBot="1">
      <c r="DV12" s="17" t="s">
        <v>6</v>
      </c>
      <c r="DX12" s="309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4"/>
      <c r="ER12" s="302" t="s">
        <v>49</v>
      </c>
      <c r="ES12" s="303"/>
      <c r="ET12" s="303"/>
      <c r="EU12" s="303"/>
      <c r="EV12" s="303"/>
      <c r="EW12" s="303"/>
      <c r="EX12" s="303"/>
      <c r="EY12" s="303"/>
      <c r="EZ12" s="303"/>
      <c r="FA12" s="303"/>
      <c r="FB12" s="304"/>
      <c r="FC12" s="313" t="s">
        <v>49</v>
      </c>
      <c r="FD12" s="313"/>
      <c r="FE12" s="313"/>
      <c r="FF12" s="313"/>
      <c r="FG12" s="313"/>
      <c r="FH12" s="313"/>
      <c r="FI12" s="313"/>
      <c r="FJ12" s="313"/>
      <c r="FK12" s="314"/>
    </row>
    <row r="15" spans="106:111" s="14" customFormat="1" ht="12">
      <c r="DB15" s="15" t="s">
        <v>55</v>
      </c>
      <c r="DC15" s="248"/>
      <c r="DD15" s="248"/>
      <c r="DE15" s="248"/>
      <c r="DF15" s="9" t="s">
        <v>46</v>
      </c>
      <c r="DG15" s="9"/>
    </row>
    <row r="17" spans="1:167" ht="12.75" customHeight="1">
      <c r="A17" s="325" t="s">
        <v>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6"/>
      <c r="AH17" s="341" t="s">
        <v>1</v>
      </c>
      <c r="AI17" s="342"/>
      <c r="AJ17" s="342"/>
      <c r="AK17" s="342"/>
      <c r="AL17" s="342"/>
      <c r="AM17" s="342"/>
      <c r="AN17" s="342"/>
      <c r="AO17" s="342"/>
      <c r="AP17" s="343"/>
      <c r="AQ17" s="293" t="s">
        <v>4</v>
      </c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5"/>
      <c r="DB17" s="331" t="s">
        <v>48</v>
      </c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3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305"/>
      <c r="EV17" s="305"/>
      <c r="EW17" s="305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8"/>
      <c r="AH18" s="344"/>
      <c r="AI18" s="345"/>
      <c r="AJ18" s="345"/>
      <c r="AK18" s="345"/>
      <c r="AL18" s="345"/>
      <c r="AM18" s="345"/>
      <c r="AN18" s="345"/>
      <c r="AO18" s="345"/>
      <c r="AP18" s="346"/>
      <c r="AQ18" s="350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2"/>
      <c r="DB18" s="334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6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30"/>
      <c r="AH19" s="347"/>
      <c r="AI19" s="348"/>
      <c r="AJ19" s="348"/>
      <c r="AK19" s="348"/>
      <c r="AL19" s="348"/>
      <c r="AM19" s="348"/>
      <c r="AN19" s="348"/>
      <c r="AO19" s="348"/>
      <c r="AP19" s="349"/>
      <c r="AQ19" s="321" t="s">
        <v>2</v>
      </c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2"/>
      <c r="BF19" s="321" t="s">
        <v>43</v>
      </c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2"/>
      <c r="BU19" s="321" t="s">
        <v>3</v>
      </c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2"/>
      <c r="CM19" s="321" t="s">
        <v>41</v>
      </c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37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9"/>
      <c r="DX19" s="321" t="s">
        <v>51</v>
      </c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2"/>
      <c r="ER19" s="321" t="s">
        <v>5</v>
      </c>
      <c r="ES19" s="320"/>
      <c r="ET19" s="320"/>
      <c r="EU19" s="320"/>
      <c r="EV19" s="320"/>
      <c r="EW19" s="320"/>
      <c r="EX19" s="320"/>
      <c r="EY19" s="320"/>
      <c r="EZ19" s="320"/>
      <c r="FA19" s="320"/>
      <c r="FB19" s="322"/>
      <c r="FC19" s="320" t="s">
        <v>50</v>
      </c>
      <c r="FD19" s="320"/>
      <c r="FE19" s="320"/>
      <c r="FF19" s="320"/>
      <c r="FG19" s="320"/>
      <c r="FH19" s="320"/>
      <c r="FI19" s="320"/>
      <c r="FJ19" s="320"/>
      <c r="FK19" s="320"/>
    </row>
    <row r="20" spans="1:167" ht="12" thickBot="1">
      <c r="A20" s="288">
        <v>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9"/>
      <c r="AH20" s="293">
        <v>2</v>
      </c>
      <c r="AI20" s="294"/>
      <c r="AJ20" s="294"/>
      <c r="AK20" s="294"/>
      <c r="AL20" s="294"/>
      <c r="AM20" s="294"/>
      <c r="AN20" s="294"/>
      <c r="AO20" s="294"/>
      <c r="AP20" s="295"/>
      <c r="AQ20" s="293">
        <v>3</v>
      </c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5"/>
      <c r="BF20" s="293">
        <v>4</v>
      </c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5"/>
      <c r="BU20" s="293">
        <v>5</v>
      </c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5"/>
      <c r="CM20" s="293">
        <v>6</v>
      </c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5"/>
      <c r="DB20" s="293">
        <v>7</v>
      </c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5"/>
      <c r="DX20" s="293">
        <v>8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5"/>
      <c r="ER20" s="296">
        <v>9</v>
      </c>
      <c r="ES20" s="297"/>
      <c r="ET20" s="297"/>
      <c r="EU20" s="297"/>
      <c r="EV20" s="297"/>
      <c r="EW20" s="297"/>
      <c r="EX20" s="297"/>
      <c r="EY20" s="297"/>
      <c r="EZ20" s="297"/>
      <c r="FA20" s="297"/>
      <c r="FB20" s="298"/>
      <c r="FC20" s="297">
        <v>10</v>
      </c>
      <c r="FD20" s="297"/>
      <c r="FE20" s="297"/>
      <c r="FF20" s="297"/>
      <c r="FG20" s="297"/>
      <c r="FH20" s="297"/>
      <c r="FI20" s="297"/>
      <c r="FJ20" s="297"/>
      <c r="FK20" s="297"/>
    </row>
    <row r="21" spans="1:167" ht="12.75" customHeight="1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4"/>
      <c r="AI21" s="300"/>
      <c r="AJ21" s="300"/>
      <c r="AK21" s="300"/>
      <c r="AL21" s="300"/>
      <c r="AM21" s="300"/>
      <c r="AN21" s="300"/>
      <c r="AO21" s="300"/>
      <c r="AP21" s="301"/>
      <c r="AQ21" s="299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1"/>
      <c r="BF21" s="299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1"/>
      <c r="BU21" s="299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1"/>
      <c r="CM21" s="299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1"/>
      <c r="DB21" s="299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1"/>
      <c r="DX21" s="290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2"/>
      <c r="ER21" s="290"/>
      <c r="ES21" s="291"/>
      <c r="ET21" s="291"/>
      <c r="EU21" s="291"/>
      <c r="EV21" s="291"/>
      <c r="EW21" s="291"/>
      <c r="EX21" s="291"/>
      <c r="EY21" s="291"/>
      <c r="EZ21" s="291"/>
      <c r="FA21" s="291"/>
      <c r="FB21" s="292"/>
      <c r="FC21" s="300"/>
      <c r="FD21" s="300"/>
      <c r="FE21" s="300"/>
      <c r="FF21" s="300"/>
      <c r="FG21" s="300"/>
      <c r="FH21" s="300"/>
      <c r="FI21" s="300"/>
      <c r="FJ21" s="300"/>
      <c r="FK21" s="340"/>
    </row>
    <row r="22" spans="1:167" s="8" customFormat="1" ht="12" customHeight="1" thickBo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281"/>
      <c r="AI22" s="282"/>
      <c r="AJ22" s="282"/>
      <c r="AK22" s="282"/>
      <c r="AL22" s="282"/>
      <c r="AM22" s="282"/>
      <c r="AN22" s="282"/>
      <c r="AO22" s="282"/>
      <c r="AP22" s="283"/>
      <c r="AQ22" s="284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6"/>
      <c r="BF22" s="284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6"/>
      <c r="BU22" s="284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6"/>
      <c r="CM22" s="284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6"/>
      <c r="DB22" s="284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6"/>
      <c r="DX22" s="287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9"/>
      <c r="ER22" s="287"/>
      <c r="ES22" s="288"/>
      <c r="ET22" s="288"/>
      <c r="EU22" s="288"/>
      <c r="EV22" s="288"/>
      <c r="EW22" s="288"/>
      <c r="EX22" s="288"/>
      <c r="EY22" s="288"/>
      <c r="EZ22" s="288"/>
      <c r="FA22" s="288"/>
      <c r="FB22" s="289"/>
      <c r="FC22" s="285"/>
      <c r="FD22" s="285"/>
      <c r="FE22" s="285"/>
      <c r="FF22" s="285"/>
      <c r="FG22" s="285"/>
      <c r="FH22" s="285"/>
      <c r="FI22" s="285"/>
      <c r="FJ22" s="285"/>
      <c r="FK22" s="315"/>
    </row>
    <row r="23" spans="1:167" s="8" customFormat="1" ht="12.75" customHeight="1" thickBot="1">
      <c r="A23" s="317" t="s">
        <v>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8"/>
      <c r="AQ23" s="281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3"/>
      <c r="BF23" s="316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3"/>
      <c r="BU23" s="316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3"/>
      <c r="CM23" s="316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3"/>
      <c r="DB23" s="316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3"/>
      <c r="DX23" s="287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9"/>
      <c r="ER23" s="287" t="s">
        <v>49</v>
      </c>
      <c r="ES23" s="288"/>
      <c r="ET23" s="288"/>
      <c r="EU23" s="288"/>
      <c r="EV23" s="288"/>
      <c r="EW23" s="288"/>
      <c r="EX23" s="288"/>
      <c r="EY23" s="288"/>
      <c r="EZ23" s="288"/>
      <c r="FA23" s="288"/>
      <c r="FB23" s="289"/>
      <c r="FC23" s="285" t="s">
        <v>49</v>
      </c>
      <c r="FD23" s="285"/>
      <c r="FE23" s="285"/>
      <c r="FF23" s="285"/>
      <c r="FG23" s="285"/>
      <c r="FH23" s="285"/>
      <c r="FI23" s="285"/>
      <c r="FJ23" s="285"/>
      <c r="FK23" s="315"/>
    </row>
    <row r="24" spans="126:167" s="16" customFormat="1" ht="12.75" customHeight="1" thickBot="1">
      <c r="DV24" s="17" t="s">
        <v>6</v>
      </c>
      <c r="DX24" s="309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4"/>
      <c r="ER24" s="302" t="s">
        <v>49</v>
      </c>
      <c r="ES24" s="303"/>
      <c r="ET24" s="303"/>
      <c r="EU24" s="303"/>
      <c r="EV24" s="303"/>
      <c r="EW24" s="303"/>
      <c r="EX24" s="303"/>
      <c r="EY24" s="303"/>
      <c r="EZ24" s="303"/>
      <c r="FA24" s="303"/>
      <c r="FB24" s="304"/>
      <c r="FC24" s="313" t="s">
        <v>49</v>
      </c>
      <c r="FD24" s="313"/>
      <c r="FE24" s="313"/>
      <c r="FF24" s="313"/>
      <c r="FG24" s="313"/>
      <c r="FH24" s="313"/>
      <c r="FI24" s="313"/>
      <c r="FJ24" s="313"/>
      <c r="FK24" s="314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310"/>
      <c r="FC28" s="311"/>
      <c r="FD28" s="311"/>
      <c r="FE28" s="311"/>
      <c r="FF28" s="311"/>
      <c r="FG28" s="311"/>
      <c r="FH28" s="311"/>
      <c r="FI28" s="311"/>
      <c r="FJ28" s="311"/>
      <c r="FK28" s="312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306"/>
      <c r="FC29" s="307"/>
      <c r="FD29" s="307"/>
      <c r="FE29" s="307"/>
      <c r="FF29" s="307"/>
      <c r="FG29" s="307"/>
      <c r="FH29" s="307"/>
      <c r="FI29" s="307"/>
      <c r="FJ29" s="307"/>
      <c r="FK29" s="308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248"/>
      <c r="CU1" s="248"/>
      <c r="CV1" s="248"/>
      <c r="CW1" s="9" t="s">
        <v>46</v>
      </c>
      <c r="CX1" s="9"/>
    </row>
    <row r="3" spans="1:167" ht="12">
      <c r="A3" s="294" t="s">
        <v>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5"/>
      <c r="CM3" s="331" t="s">
        <v>64</v>
      </c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3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305"/>
      <c r="EL3" s="305"/>
      <c r="EM3" s="305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2"/>
      <c r="CM4" s="334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6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54" t="s">
        <v>58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5"/>
      <c r="X5" s="356" t="s">
        <v>59</v>
      </c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5"/>
      <c r="AU5" s="356" t="s">
        <v>60</v>
      </c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5"/>
      <c r="BV5" s="356" t="s">
        <v>61</v>
      </c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5"/>
      <c r="CM5" s="337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9"/>
      <c r="DD5" s="356" t="s">
        <v>51</v>
      </c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5"/>
      <c r="EA5" s="356" t="s">
        <v>5</v>
      </c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5"/>
      <c r="EY5" s="354" t="s">
        <v>50</v>
      </c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</row>
    <row r="6" spans="1:167" ht="12" thickBot="1">
      <c r="A6" s="297">
        <v>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  <c r="X6" s="296">
        <v>2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8"/>
      <c r="AU6" s="296">
        <v>3</v>
      </c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8"/>
      <c r="BV6" s="296">
        <v>4</v>
      </c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8"/>
      <c r="CM6" s="293">
        <v>5</v>
      </c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5"/>
      <c r="DD6" s="293">
        <v>6</v>
      </c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5"/>
      <c r="EA6" s="296">
        <v>7</v>
      </c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8"/>
      <c r="EY6" s="297">
        <v>8</v>
      </c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</row>
    <row r="7" spans="1:167" ht="12.75" customHeight="1">
      <c r="A7" s="324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1"/>
      <c r="X7" s="299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1"/>
      <c r="AU7" s="299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1"/>
      <c r="BV7" s="299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1"/>
      <c r="CM7" s="299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1"/>
      <c r="DD7" s="290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2"/>
      <c r="EA7" s="290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2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40"/>
    </row>
    <row r="8" spans="1:167" s="8" customFormat="1" ht="12" customHeight="1" thickBot="1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  <c r="X8" s="316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3"/>
      <c r="AU8" s="316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3"/>
      <c r="BV8" s="316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3"/>
      <c r="CM8" s="316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3"/>
      <c r="DD8" s="287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9"/>
      <c r="EA8" s="287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9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315"/>
    </row>
    <row r="9" spans="1:167" s="8" customFormat="1" ht="12">
      <c r="A9" s="360" t="s">
        <v>57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D9" s="35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7" t="s">
        <v>49</v>
      </c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9"/>
      <c r="EY9" s="285" t="s">
        <v>49</v>
      </c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315"/>
    </row>
    <row r="10" spans="106:167" s="8" customFormat="1" ht="12" customHeight="1" thickBot="1">
      <c r="DB10" s="18" t="s">
        <v>6</v>
      </c>
      <c r="DD10" s="359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8"/>
      <c r="EA10" s="296" t="s">
        <v>49</v>
      </c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8"/>
      <c r="EY10" s="282" t="s">
        <v>49</v>
      </c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357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61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3"/>
    </row>
    <row r="16" ht="12" thickBot="1">
      <c r="A16" s="1" t="s">
        <v>31</v>
      </c>
    </row>
    <row r="17" spans="1:167" ht="12">
      <c r="A17" s="1" t="s">
        <v>32</v>
      </c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5"/>
      <c r="DQ17" s="365"/>
      <c r="DR17" s="365"/>
      <c r="DS17" s="365"/>
      <c r="DT17" s="365"/>
      <c r="DU17" s="365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310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34:167" ht="11.25" customHeight="1" thickBot="1">
      <c r="AH18" s="364" t="s">
        <v>33</v>
      </c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T18" s="364" t="s">
        <v>11</v>
      </c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P18" s="364" t="s">
        <v>12</v>
      </c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306"/>
      <c r="FC18" s="307"/>
      <c r="FD18" s="307"/>
      <c r="FE18" s="307"/>
      <c r="FF18" s="307"/>
      <c r="FG18" s="307"/>
      <c r="FH18" s="307"/>
      <c r="FI18" s="307"/>
      <c r="FJ18" s="307"/>
      <c r="FK18" s="308"/>
    </row>
    <row r="19" spans="1:87" ht="12">
      <c r="A19" s="1" t="s">
        <v>34</v>
      </c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</row>
    <row r="20" spans="1:87" ht="12">
      <c r="A20" s="1" t="s">
        <v>35</v>
      </c>
      <c r="AH20" s="364" t="s">
        <v>11</v>
      </c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D20" s="364" t="s">
        <v>12</v>
      </c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</row>
    <row r="21" spans="1:147" ht="12">
      <c r="A21" s="1" t="s">
        <v>36</v>
      </c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</row>
    <row r="22" spans="34:147" ht="12">
      <c r="AH22" s="364" t="s">
        <v>33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T22" s="364" t="s">
        <v>11</v>
      </c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P22" s="364" t="s">
        <v>12</v>
      </c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W22" s="364" t="s">
        <v>37</v>
      </c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</row>
    <row r="23" spans="2:36" ht="12">
      <c r="B23" s="4" t="s">
        <v>13</v>
      </c>
      <c r="C23" s="368"/>
      <c r="D23" s="368"/>
      <c r="E23" s="368"/>
      <c r="F23" s="368"/>
      <c r="G23" s="1" t="s">
        <v>13</v>
      </c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9">
        <v>20</v>
      </c>
      <c r="AD23" s="369"/>
      <c r="AE23" s="369"/>
      <c r="AF23" s="369"/>
      <c r="AG23" s="370"/>
      <c r="AH23" s="370"/>
      <c r="AI23" s="370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66" t="s">
        <v>63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  <c r="FK25" s="367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2022-08-28T23:21:38Z</cp:lastPrinted>
  <dcterms:created xsi:type="dcterms:W3CDTF">2010-09-22T07:19:29Z</dcterms:created>
  <dcterms:modified xsi:type="dcterms:W3CDTF">2022-08-28T23:24:01Z</dcterms:modified>
  <cp:category/>
  <cp:version/>
  <cp:contentType/>
  <cp:contentStatus/>
</cp:coreProperties>
</file>